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65491" windowWidth="12945" windowHeight="12945" activeTab="3"/>
  </bookViews>
  <sheets>
    <sheet name="1 вода" sheetId="1" r:id="rId1"/>
    <sheet name="2 вода" sheetId="2" r:id="rId2"/>
    <sheet name="3 вода" sheetId="3" r:id="rId3"/>
    <sheet name="4 вода" sheetId="4" r:id="rId4"/>
    <sheet name="7 вода" sheetId="5" r:id="rId5"/>
  </sheets>
  <externalReferences>
    <externalReference r:id="rId8"/>
  </externalReferences>
  <definedNames>
    <definedName name="_xlnm.Print_Titles" localSheetId="0">'1 вода'!$6:$9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<sst xmlns="http://schemas.openxmlformats.org/spreadsheetml/2006/main" count="165" uniqueCount="121">
  <si>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</si>
  <si>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</si>
  <si>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</si>
  <si>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</si>
  <si>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</si>
  <si>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</si>
  <si>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</si>
  <si>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</si>
  <si>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</si>
  <si>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</si>
  <si>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</si>
  <si>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</si>
  <si>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</si>
  <si>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</si>
  <si>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</si>
  <si>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</si>
  <si>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</si>
  <si>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</si>
  <si>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</si>
  <si>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</si>
  <si>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</si>
  <si>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</si>
  <si>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</si>
  <si>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</si>
  <si>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</si>
  <si>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</si>
  <si>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</si>
  <si>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</si>
  <si>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</si>
  <si>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</si>
  <si>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</si>
  <si>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</si>
  <si>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</si>
  <si>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</si>
  <si>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</si>
  <si>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</si>
  <si>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</si>
  <si>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</si>
  <si>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</si>
  <si>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</si>
  <si>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</si>
  <si>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</si>
  <si>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</si>
  <si>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</si>
  <si>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</si>
  <si>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</si>
  <si>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</si>
  <si>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</si>
  <si>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</si>
  <si>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</si>
  <si>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</si>
  <si>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</si>
  <si>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</si>
  <si>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</si>
  <si>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очистка воды</t>
  </si>
  <si>
    <t>транспортировка воды</t>
  </si>
  <si>
    <t>Охват абонентов приборами учета воды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</si>
  <si>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</si>
  <si>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</si>
  <si>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</si>
  <si>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</si>
  <si>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</si>
  <si>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</si>
  <si>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</si>
  <si>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</si>
  <si>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</si>
  <si>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</si>
  <si>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</si>
  <si>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</si>
  <si>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</si>
  <si>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</si>
  <si>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10.1.</t>
  </si>
  <si>
    <t>10.2.</t>
  </si>
  <si>
    <t>Норматив технологических  затрат химреагентов, в т.ч:</t>
  </si>
  <si>
    <t>13.1.</t>
  </si>
  <si>
    <t>13.2.</t>
  </si>
  <si>
    <t>13.3.</t>
  </si>
  <si>
    <t>13.4.</t>
  </si>
  <si>
    <t>5.1.</t>
  </si>
  <si>
    <t>5.2.</t>
  </si>
  <si>
    <t>5.3.</t>
  </si>
  <si>
    <t>Объем воды, пропускаемой через очистные сооружения</t>
  </si>
  <si>
    <t>15.2.</t>
  </si>
  <si>
    <t>15.3.</t>
  </si>
  <si>
    <t xml:space="preserve">Тарифы на питьевую воду для потребителей </t>
  </si>
  <si>
    <t>кВт·ч/м3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</si>
  <si>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</si>
  <si>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</si>
  <si>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</si>
  <si>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</si>
  <si>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</si>
  <si>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</si>
  <si>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своими насосами</t>
  </si>
  <si>
    <t>самотеком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</si>
  <si>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</si>
  <si>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</si>
  <si>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</si>
  <si>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</si>
  <si>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</si>
  <si>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</si>
  <si>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</si>
  <si>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15.1.</t>
  </si>
  <si>
    <t>кВтч/м3</t>
  </si>
  <si>
    <t xml:space="preserve">18.1. </t>
  </si>
  <si>
    <t>План 
2014 год</t>
  </si>
  <si>
    <t>Анализ основных технико – экономических показателей (питьевая вода)</t>
  </si>
  <si>
    <t>Расходы, учтенные и неучтенные при расчете тарифа (питьевая вода)</t>
  </si>
  <si>
    <t xml:space="preserve">Целевые показатели деятельности (питьевая вода) </t>
  </si>
  <si>
    <t>Приложение № 1 к экспертному заключению по делу № 255-14в</t>
  </si>
  <si>
    <t>Приложение № 2 к экспертному заключению по делу  № 255-14в</t>
  </si>
  <si>
    <t>Приложение № 3 к экспертному заключению по делу  № 255-14в</t>
  </si>
  <si>
    <t>Приложение № 4 к экспертному заключению по делу №  № 255-14в</t>
  </si>
  <si>
    <t>Приложение № 7
к экспертному заключению 
по делу № № 255-14в</t>
  </si>
  <si>
    <t>Факт 
2012 год*</t>
  </si>
  <si>
    <t>со дня введения вдействие тарифа
по 31.12.2014</t>
  </si>
  <si>
    <t>муниципального унитарного предприятия «ДЗЕРЖИНСКОЕ КОММУНАЛЬНОЕ ПРЕДПРИЯТИЕ» (Дзержинский район,                          с. Дзержинское, ИНН 2410004186)</t>
  </si>
  <si>
    <t xml:space="preserve">муниципального унитарного предприятия «ДЗЕРЖИНСКОЕ КОММУНАЛЬНОЕ ПРЕДПРИЯТИЕ» (Дзержинский район,                         с. Дзержинское, ИНН 2410004186) </t>
  </si>
  <si>
    <t xml:space="preserve">Величина прибыли, необходимой для эффективного функционирования (питьевая вода) муниципального унитарного предприятия «ДЗЕРЖИНСКОЕ КОММУНАЛЬНОЕ ПРЕДПРИЯТИЕ»                 (Дзержинский район, с. Дзержинское, ИНН 2410004186)                                                                                                  </t>
  </si>
  <si>
    <t>муниципального унитарного предприятия «ДЗЕРЖИНСКОЕ КОММУНАЛЬНОЕ ПРЕДПРИЯТИЕ» (Дзержинский район,                   с. Дзержинское, ИНН 2410004186)</t>
  </si>
  <si>
    <t>муниципального унитарного предприятия «ДЗЕРЖИНСКОЕ КОММУНАЛЬНОЕ ПРЕДПРИЯТИЕ» (Дзержинский район,                              с. Дзержинское, ИНН 2410004186)</t>
  </si>
  <si>
    <t>*Предприятие ранее услугу водоснабжения не оказывало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</si>
</sst>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8" applyAlignment="1">
      <alignment wrapText="1"/>
      <protection/>
    </xf>
    <xf numFmtId="0" fontId="8" fillId="0" borderId="0" xfId="58" applyFont="1" applyAlignment="1">
      <alignment wrapText="1"/>
      <protection/>
    </xf>
    <xf numFmtId="0" fontId="9" fillId="0" borderId="0" xfId="58" applyFont="1" applyAlignment="1">
      <alignment wrapText="1"/>
      <protection/>
    </xf>
    <xf numFmtId="0" fontId="8" fillId="0" borderId="0" xfId="58" applyFont="1" applyAlignment="1">
      <alignment horizontal="right" wrapText="1"/>
      <protection/>
    </xf>
    <xf numFmtId="0" fontId="8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11" fillId="0" borderId="0" xfId="58" applyFont="1" applyAlignment="1">
      <alignment wrapText="1"/>
      <protection/>
    </xf>
    <xf numFmtId="0" fontId="12" fillId="0" borderId="0" xfId="0" applyFont="1" applyAlignment="1">
      <alignment vertical="center" wrapText="1"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16" fontId="5" fillId="0" borderId="10" xfId="58" applyNumberFormat="1" applyFont="1" applyBorder="1" applyAlignment="1">
      <alignment horizontal="center" vertical="center" wrapText="1"/>
      <protection/>
    </xf>
    <xf numFmtId="189" fontId="1" fillId="0" borderId="13" xfId="53" applyNumberFormat="1" applyFont="1" applyBorder="1" applyAlignment="1">
      <alignment horizontal="center" vertical="center"/>
      <protection/>
    </xf>
    <xf numFmtId="0" fontId="8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 wrapText="1"/>
      <protection/>
    </xf>
    <xf numFmtId="0" fontId="12" fillId="0" borderId="0" xfId="53" applyFont="1" applyAlignment="1">
      <alignment vertical="center" wrapText="1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right"/>
      <protection/>
    </xf>
    <xf numFmtId="0" fontId="5" fillId="0" borderId="10" xfId="53" applyFont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horizontal="left" vertical="top" wrapText="1"/>
      <protection/>
    </xf>
    <xf numFmtId="0" fontId="14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justify" vertical="top" wrapText="1"/>
      <protection/>
    </xf>
    <xf numFmtId="2" fontId="5" fillId="0" borderId="10" xfId="53" applyNumberFormat="1" applyFont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wrapText="1"/>
      <protection/>
    </xf>
    <xf numFmtId="2" fontId="1" fillId="0" borderId="13" xfId="53" applyNumberFormat="1" applyFont="1" applyBorder="1" applyAlignment="1">
      <alignment horizontal="center" vertic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 applyProtection="1">
      <alignment horizontal="center" vertical="center" wrapText="1"/>
      <protection locked="0"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left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8" fillId="0" borderId="0" xfId="60" applyFont="1" applyAlignment="1">
      <alignment horizont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 wrapText="1"/>
      <protection/>
    </xf>
    <xf numFmtId="0" fontId="8" fillId="0" borderId="0" xfId="60" applyFont="1" applyFill="1" applyAlignment="1">
      <alignment horizontal="left" wrapText="1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58" applyFont="1" applyAlignment="1">
      <alignment horizontal="left" wrapText="1"/>
      <protection/>
    </xf>
    <xf numFmtId="0" fontId="8" fillId="0" borderId="0" xfId="58" applyFont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16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2" fontId="5" fillId="0" borderId="16" xfId="58" applyNumberFormat="1" applyFont="1" applyBorder="1" applyAlignment="1">
      <alignment horizontal="center" vertical="center" wrapText="1"/>
      <protection/>
    </xf>
    <xf numFmtId="2" fontId="5" fillId="0" borderId="17" xfId="58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8" applyFont="1" applyBorder="1" applyAlignment="1">
      <alignment horizontal="justify" vertical="center" wrapText="1"/>
      <protection/>
    </xf>
    <xf numFmtId="0" fontId="8" fillId="0" borderId="0" xfId="58" applyFont="1" applyBorder="1" applyAlignment="1">
      <alignment horizontal="left" vertical="center" wrapText="1"/>
      <protection/>
    </xf>
    <xf numFmtId="0" fontId="8" fillId="0" borderId="0" xfId="58" applyFont="1" applyBorder="1" applyAlignment="1">
      <alignment horizontal="left" vertical="center"/>
      <protection/>
    </xf>
    <xf numFmtId="0" fontId="8" fillId="0" borderId="0" xfId="58" applyFont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wrapText="1"/>
      <protection/>
    </xf>
    <xf numFmtId="0" fontId="8" fillId="0" borderId="0" xfId="58" applyFont="1" applyFill="1" applyBorder="1" applyAlignment="1">
      <alignment horizontal="center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2"/>
  <sheetViews>
    <sheetView view="pageLayout" zoomScale="130" zoomScalePageLayoutView="130" workbookViewId="0" topLeftCell="A1">
      <selection activeCell="C9" sqref="C9"/>
    </sheetView>
  </sheetViews>
  <sheetFormatPr defaultColWidth="39.8515625" defaultRowHeight="12.75"/>
  <cols>
    <col min="1" max="1" width="7.28125" style="44" customWidth="1"/>
    <col min="2" max="2" width="33.140625" style="44" customWidth="1"/>
    <col min="3" max="3" width="14.00390625" style="44" customWidth="1"/>
    <col min="4" max="4" width="14.421875" style="44" customWidth="1"/>
    <col min="5" max="5" width="15.00390625" style="44" customWidth="1"/>
    <col min="6" max="16384" width="39.8515625" style="44" customWidth="1"/>
  </cols>
  <sheetData>
    <row r="1" spans="3:5" ht="35.25" customHeight="1">
      <c r="C1" s="63" t="s">
        <v>108</v>
      </c>
      <c r="D1" s="63"/>
      <c r="E1" s="63"/>
    </row>
    <row r="2" spans="1:2" ht="18.75" customHeight="1">
      <c r="A2" s="43"/>
      <c r="B2" s="43"/>
    </row>
    <row r="3" spans="1:6" ht="20.25" customHeight="1">
      <c r="A3" s="64" t="s">
        <v>105</v>
      </c>
      <c r="B3" s="64"/>
      <c r="C3" s="64"/>
      <c r="D3" s="64"/>
      <c r="E3" s="64"/>
      <c r="F3" s="45"/>
    </row>
    <row r="4" spans="1:8" ht="54" customHeight="1">
      <c r="A4" s="65" t="s">
        <v>119</v>
      </c>
      <c r="B4" s="65"/>
      <c r="C4" s="65"/>
      <c r="D4" s="65"/>
      <c r="E4" s="65"/>
      <c r="F4" s="46"/>
      <c r="G4" s="46"/>
      <c r="H4" s="46"/>
    </row>
    <row r="5" ht="15.75" customHeight="1">
      <c r="C5" s="47"/>
    </row>
    <row r="6" spans="1:5" ht="15" customHeight="1">
      <c r="A6" s="66" t="s">
        <v>15</v>
      </c>
      <c r="B6" s="66" t="s">
        <v>20</v>
      </c>
      <c r="C6" s="66" t="s">
        <v>21</v>
      </c>
      <c r="D6" s="69" t="s">
        <v>58</v>
      </c>
      <c r="E6" s="70"/>
    </row>
    <row r="7" spans="1:5" ht="18" customHeight="1">
      <c r="A7" s="67"/>
      <c r="B7" s="67"/>
      <c r="C7" s="67"/>
      <c r="D7" s="66" t="s">
        <v>26</v>
      </c>
      <c r="E7" s="66" t="s">
        <v>27</v>
      </c>
    </row>
    <row r="8" spans="1:5" ht="18" customHeight="1">
      <c r="A8" s="68"/>
      <c r="B8" s="68"/>
      <c r="C8" s="68"/>
      <c r="D8" s="68"/>
      <c r="E8" s="68"/>
    </row>
    <row r="9" spans="1:5" ht="15.75">
      <c r="A9" s="18">
        <v>1</v>
      </c>
      <c r="B9" s="18">
        <v>2</v>
      </c>
      <c r="C9" s="18">
        <v>3</v>
      </c>
      <c r="D9" s="18">
        <v>4</v>
      </c>
      <c r="E9" s="18">
        <v>5</v>
      </c>
    </row>
    <row r="10" spans="1:5" ht="31.5">
      <c r="A10" s="48">
        <v>1</v>
      </c>
      <c r="B10" s="48" t="s">
        <v>28</v>
      </c>
      <c r="C10" s="18" t="s">
        <v>34</v>
      </c>
      <c r="D10" s="18">
        <v>7.383</v>
      </c>
      <c r="E10" s="18">
        <v>7.383</v>
      </c>
    </row>
    <row r="11" spans="1:5" ht="47.25">
      <c r="A11" s="48">
        <v>2</v>
      </c>
      <c r="B11" s="48" t="s">
        <v>29</v>
      </c>
      <c r="C11" s="18" t="s">
        <v>35</v>
      </c>
      <c r="D11" s="18">
        <v>1</v>
      </c>
      <c r="E11" s="18">
        <v>1</v>
      </c>
    </row>
    <row r="12" spans="1:5" ht="31.5">
      <c r="A12" s="48">
        <v>3</v>
      </c>
      <c r="B12" s="48" t="s">
        <v>30</v>
      </c>
      <c r="C12" s="18" t="s">
        <v>35</v>
      </c>
      <c r="D12" s="18">
        <v>0</v>
      </c>
      <c r="E12" s="18">
        <v>0</v>
      </c>
    </row>
    <row r="13" spans="1:5" ht="47.25">
      <c r="A13" s="48">
        <v>4</v>
      </c>
      <c r="B13" s="48" t="s">
        <v>31</v>
      </c>
      <c r="C13" s="18" t="s">
        <v>35</v>
      </c>
      <c r="D13" s="18">
        <v>0</v>
      </c>
      <c r="E13" s="18">
        <v>0</v>
      </c>
    </row>
    <row r="14" spans="1:5" ht="33" customHeight="1">
      <c r="A14" s="48">
        <v>5</v>
      </c>
      <c r="B14" s="48" t="s">
        <v>32</v>
      </c>
      <c r="C14" s="18" t="s">
        <v>36</v>
      </c>
      <c r="D14" s="56">
        <v>0.38</v>
      </c>
      <c r="E14" s="56">
        <v>0.38</v>
      </c>
    </row>
    <row r="15" spans="1:5" ht="22.5" customHeight="1">
      <c r="A15" s="48">
        <v>6</v>
      </c>
      <c r="B15" s="48" t="s">
        <v>33</v>
      </c>
      <c r="C15" s="18" t="s">
        <v>36</v>
      </c>
      <c r="D15" s="18">
        <v>0.05</v>
      </c>
      <c r="E15" s="18">
        <v>0.06</v>
      </c>
    </row>
    <row r="16" spans="1:5" ht="48" customHeight="1">
      <c r="A16" s="48">
        <v>7</v>
      </c>
      <c r="B16" s="48" t="s">
        <v>87</v>
      </c>
      <c r="C16" s="18" t="s">
        <v>22</v>
      </c>
      <c r="D16" s="18">
        <v>12.13</v>
      </c>
      <c r="E16" s="18">
        <v>11.03</v>
      </c>
    </row>
    <row r="17" spans="1:5" ht="22.5" customHeight="1">
      <c r="A17" s="48" t="s">
        <v>6</v>
      </c>
      <c r="B17" s="49" t="s">
        <v>88</v>
      </c>
      <c r="C17" s="18" t="s">
        <v>22</v>
      </c>
      <c r="D17" s="52">
        <v>0</v>
      </c>
      <c r="E17" s="52">
        <v>0</v>
      </c>
    </row>
    <row r="18" spans="1:5" ht="19.5" customHeight="1">
      <c r="A18" s="48" t="s">
        <v>7</v>
      </c>
      <c r="B18" s="50" t="s">
        <v>89</v>
      </c>
      <c r="C18" s="18" t="s">
        <v>22</v>
      </c>
      <c r="D18" s="61">
        <v>12.13</v>
      </c>
      <c r="E18" s="18">
        <v>11.03</v>
      </c>
    </row>
    <row r="19" spans="1:5" ht="39" customHeight="1">
      <c r="A19" s="48">
        <v>8</v>
      </c>
      <c r="B19" s="51" t="s">
        <v>81</v>
      </c>
      <c r="C19" s="18" t="s">
        <v>22</v>
      </c>
      <c r="D19" s="61">
        <v>0</v>
      </c>
      <c r="E19" s="18">
        <v>0</v>
      </c>
    </row>
    <row r="20" spans="1:5" ht="39" customHeight="1">
      <c r="A20" s="48">
        <v>9</v>
      </c>
      <c r="B20" s="51" t="s">
        <v>90</v>
      </c>
      <c r="C20" s="18" t="s">
        <v>22</v>
      </c>
      <c r="D20" s="18">
        <v>0</v>
      </c>
      <c r="E20" s="18">
        <v>0</v>
      </c>
    </row>
    <row r="21" spans="1:5" ht="31.5">
      <c r="A21" s="48">
        <v>10</v>
      </c>
      <c r="B21" s="48" t="s">
        <v>91</v>
      </c>
      <c r="C21" s="18" t="s">
        <v>22</v>
      </c>
      <c r="D21" s="52">
        <v>12.13</v>
      </c>
      <c r="E21" s="18">
        <v>11.03</v>
      </c>
    </row>
    <row r="22" spans="1:5" ht="15.75">
      <c r="A22" s="48" t="s">
        <v>71</v>
      </c>
      <c r="B22" s="53" t="s">
        <v>92</v>
      </c>
      <c r="C22" s="18" t="s">
        <v>22</v>
      </c>
      <c r="D22" s="52">
        <v>0</v>
      </c>
      <c r="E22" s="52">
        <v>0</v>
      </c>
    </row>
    <row r="23" spans="1:5" ht="15.75">
      <c r="A23" s="48" t="s">
        <v>72</v>
      </c>
      <c r="B23" s="53" t="s">
        <v>93</v>
      </c>
      <c r="C23" s="18" t="s">
        <v>22</v>
      </c>
      <c r="D23" s="62">
        <v>12.13</v>
      </c>
      <c r="E23" s="56">
        <v>11.03</v>
      </c>
    </row>
    <row r="24" spans="1:5" ht="34.5" customHeight="1">
      <c r="A24" s="48">
        <v>11</v>
      </c>
      <c r="B24" s="53" t="s">
        <v>94</v>
      </c>
      <c r="C24" s="18" t="s">
        <v>22</v>
      </c>
      <c r="D24" s="52">
        <v>0</v>
      </c>
      <c r="E24" s="18">
        <v>0</v>
      </c>
    </row>
    <row r="25" spans="1:5" ht="31.5">
      <c r="A25" s="48">
        <v>12</v>
      </c>
      <c r="B25" s="48" t="s">
        <v>23</v>
      </c>
      <c r="C25" s="18" t="s">
        <v>22</v>
      </c>
      <c r="D25" s="52">
        <v>0</v>
      </c>
      <c r="E25" s="52">
        <v>0</v>
      </c>
    </row>
    <row r="26" spans="1:5" ht="31.5">
      <c r="A26" s="48">
        <v>13</v>
      </c>
      <c r="B26" s="51" t="s">
        <v>95</v>
      </c>
      <c r="C26" s="18" t="s">
        <v>22</v>
      </c>
      <c r="D26" s="52">
        <v>12.13</v>
      </c>
      <c r="E26" s="52">
        <f>E27+E30+E32</f>
        <v>11.03</v>
      </c>
    </row>
    <row r="27" spans="1:5" ht="15.75">
      <c r="A27" s="48" t="s">
        <v>74</v>
      </c>
      <c r="B27" s="51" t="s">
        <v>63</v>
      </c>
      <c r="C27" s="18" t="s">
        <v>22</v>
      </c>
      <c r="D27" s="52">
        <v>4.95</v>
      </c>
      <c r="E27" s="52">
        <v>4.22</v>
      </c>
    </row>
    <row r="28" spans="1:5" ht="15.75">
      <c r="A28" s="54" t="s">
        <v>96</v>
      </c>
      <c r="B28" s="51" t="s">
        <v>69</v>
      </c>
      <c r="C28" s="18" t="s">
        <v>22</v>
      </c>
      <c r="D28" s="52">
        <v>0</v>
      </c>
      <c r="E28" s="52">
        <v>0</v>
      </c>
    </row>
    <row r="29" spans="1:5" ht="15.75">
      <c r="A29" s="48" t="s">
        <v>75</v>
      </c>
      <c r="B29" s="51" t="s">
        <v>24</v>
      </c>
      <c r="C29" s="18" t="s">
        <v>22</v>
      </c>
      <c r="D29" s="52">
        <v>0</v>
      </c>
      <c r="E29" s="52">
        <v>0</v>
      </c>
    </row>
    <row r="30" spans="1:5" ht="31.5">
      <c r="A30" s="48" t="s">
        <v>76</v>
      </c>
      <c r="B30" s="51" t="s">
        <v>64</v>
      </c>
      <c r="C30" s="18" t="s">
        <v>22</v>
      </c>
      <c r="D30" s="52">
        <v>7.16</v>
      </c>
      <c r="E30" s="52">
        <v>6.8</v>
      </c>
    </row>
    <row r="31" spans="1:5" ht="15.75">
      <c r="A31" s="48" t="s">
        <v>97</v>
      </c>
      <c r="B31" s="51" t="s">
        <v>69</v>
      </c>
      <c r="C31" s="18" t="s">
        <v>22</v>
      </c>
      <c r="D31" s="52">
        <v>0</v>
      </c>
      <c r="E31" s="52">
        <v>0</v>
      </c>
    </row>
    <row r="32" spans="1:5" ht="15.75">
      <c r="A32" s="48" t="s">
        <v>77</v>
      </c>
      <c r="B32" s="51" t="s">
        <v>65</v>
      </c>
      <c r="C32" s="18" t="s">
        <v>22</v>
      </c>
      <c r="D32" s="52">
        <v>0.02</v>
      </c>
      <c r="E32" s="52">
        <v>0.01</v>
      </c>
    </row>
    <row r="33" spans="1:5" ht="15.75">
      <c r="A33" s="48" t="s">
        <v>98</v>
      </c>
      <c r="B33" s="51" t="s">
        <v>69</v>
      </c>
      <c r="C33" s="18" t="s">
        <v>22</v>
      </c>
      <c r="D33" s="52">
        <v>0</v>
      </c>
      <c r="E33" s="52">
        <v>0</v>
      </c>
    </row>
    <row r="34" spans="1:5" ht="15.75">
      <c r="A34" s="48">
        <v>14</v>
      </c>
      <c r="B34" s="55" t="s">
        <v>25</v>
      </c>
      <c r="C34" s="56" t="s">
        <v>99</v>
      </c>
      <c r="D34" s="21"/>
      <c r="E34" s="21"/>
    </row>
    <row r="35" spans="1:5" ht="60">
      <c r="A35" s="48">
        <v>15</v>
      </c>
      <c r="B35" s="55" t="s">
        <v>100</v>
      </c>
      <c r="C35" s="56"/>
      <c r="D35" s="52"/>
      <c r="E35" s="52"/>
    </row>
    <row r="36" spans="1:5" ht="15" customHeight="1">
      <c r="A36" s="48" t="s">
        <v>101</v>
      </c>
      <c r="B36" s="55" t="s">
        <v>86</v>
      </c>
      <c r="C36" s="56" t="s">
        <v>102</v>
      </c>
      <c r="D36" s="52">
        <v>0.59</v>
      </c>
      <c r="E36" s="52">
        <v>0.73</v>
      </c>
    </row>
    <row r="37" spans="1:5" ht="15.75" customHeight="1">
      <c r="A37" s="48" t="s">
        <v>82</v>
      </c>
      <c r="B37" s="55" t="s">
        <v>54</v>
      </c>
      <c r="C37" s="56" t="s">
        <v>102</v>
      </c>
      <c r="D37" s="52">
        <v>0</v>
      </c>
      <c r="E37" s="52">
        <v>0</v>
      </c>
    </row>
    <row r="38" spans="1:5" ht="15.75" customHeight="1">
      <c r="A38" s="48" t="s">
        <v>83</v>
      </c>
      <c r="B38" s="55" t="s">
        <v>55</v>
      </c>
      <c r="C38" s="56" t="s">
        <v>102</v>
      </c>
      <c r="D38" s="52">
        <v>0</v>
      </c>
      <c r="E38" s="52">
        <v>0</v>
      </c>
    </row>
    <row r="39" spans="1:5" ht="31.5">
      <c r="A39" s="48">
        <v>16</v>
      </c>
      <c r="B39" s="55" t="s">
        <v>73</v>
      </c>
      <c r="C39" s="55" t="s">
        <v>57</v>
      </c>
      <c r="D39" s="52">
        <v>0</v>
      </c>
      <c r="E39" s="52">
        <v>0</v>
      </c>
    </row>
    <row r="40" spans="1:5" ht="15.75">
      <c r="A40" s="57">
        <v>17</v>
      </c>
      <c r="B40" s="26" t="s">
        <v>43</v>
      </c>
      <c r="C40" s="25" t="s">
        <v>38</v>
      </c>
      <c r="D40" s="52">
        <v>105.6</v>
      </c>
      <c r="E40" s="52">
        <v>105.6</v>
      </c>
    </row>
    <row r="41" spans="1:5" ht="31.5">
      <c r="A41" s="48">
        <v>18</v>
      </c>
      <c r="B41" s="51" t="s">
        <v>70</v>
      </c>
      <c r="C41" s="51"/>
      <c r="D41" s="51"/>
      <c r="E41" s="18"/>
    </row>
    <row r="42" spans="1:5" ht="15.75">
      <c r="A42" s="51" t="s">
        <v>103</v>
      </c>
      <c r="B42" s="51" t="s">
        <v>68</v>
      </c>
      <c r="C42" s="18" t="s">
        <v>38</v>
      </c>
      <c r="D42" s="18">
        <v>107.3</v>
      </c>
      <c r="E42" s="18">
        <v>107.3</v>
      </c>
    </row>
  </sheetData>
  <sheetProtection/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view="pageLayout" workbookViewId="0" topLeftCell="A1">
      <selection activeCell="A4" sqref="A4:E4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spans="3:5" ht="42" customHeight="1">
      <c r="C1" s="73" t="s">
        <v>109</v>
      </c>
      <c r="D1" s="73"/>
      <c r="E1" s="73"/>
    </row>
    <row r="2" spans="1:4" ht="16.5" customHeight="1">
      <c r="A2" s="15"/>
      <c r="B2" s="15"/>
      <c r="C2" s="16"/>
      <c r="D2" s="16"/>
    </row>
    <row r="3" spans="1:7" ht="16.5" customHeight="1">
      <c r="A3" s="72" t="s">
        <v>106</v>
      </c>
      <c r="B3" s="72"/>
      <c r="C3" s="72"/>
      <c r="D3" s="72"/>
      <c r="E3" s="72"/>
      <c r="G3" s="37"/>
    </row>
    <row r="4" spans="1:5" ht="55.5" customHeight="1">
      <c r="A4" s="65" t="s">
        <v>118</v>
      </c>
      <c r="B4" s="65"/>
      <c r="C4" s="65"/>
      <c r="D4" s="65"/>
      <c r="E4" s="65"/>
    </row>
    <row r="5" ht="16.5" customHeight="1">
      <c r="E5" s="17" t="s">
        <v>14</v>
      </c>
    </row>
    <row r="6" spans="1:5" ht="17.25" customHeight="1">
      <c r="A6" s="71" t="s">
        <v>15</v>
      </c>
      <c r="B6" s="71" t="s">
        <v>0</v>
      </c>
      <c r="C6" s="71" t="s">
        <v>58</v>
      </c>
      <c r="D6" s="71"/>
      <c r="E6" s="71"/>
    </row>
    <row r="7" spans="1:5" ht="67.5" customHeight="1">
      <c r="A7" s="71"/>
      <c r="B7" s="71"/>
      <c r="C7" s="18" t="s">
        <v>48</v>
      </c>
      <c r="D7" s="18" t="s">
        <v>12</v>
      </c>
      <c r="E7" s="19" t="s">
        <v>13</v>
      </c>
    </row>
    <row r="8" spans="1:5" ht="15.75">
      <c r="A8" s="19">
        <v>1</v>
      </c>
      <c r="B8" s="19">
        <v>2</v>
      </c>
      <c r="C8" s="20">
        <v>3</v>
      </c>
      <c r="D8" s="20">
        <v>4</v>
      </c>
      <c r="E8" s="20">
        <v>5</v>
      </c>
    </row>
    <row r="9" spans="1:5" ht="15.75">
      <c r="A9" s="21">
        <v>1</v>
      </c>
      <c r="B9" s="22" t="s">
        <v>3</v>
      </c>
      <c r="C9" s="58">
        <v>184.28</v>
      </c>
      <c r="D9" s="58">
        <v>106.16</v>
      </c>
      <c r="E9" s="42">
        <f>D9-C9</f>
        <v>-78.12</v>
      </c>
    </row>
    <row r="10" spans="1:5" ht="15.75">
      <c r="A10" s="24">
        <v>2</v>
      </c>
      <c r="B10" s="23" t="s">
        <v>4</v>
      </c>
      <c r="C10" s="59">
        <v>817.46</v>
      </c>
      <c r="D10" s="59">
        <v>362.78</v>
      </c>
      <c r="E10" s="42">
        <f aca="true" t="shared" si="0" ref="E10:E15">D10-C10</f>
        <v>-454.68000000000006</v>
      </c>
    </row>
    <row r="11" spans="1:5" ht="15.75">
      <c r="A11" s="24">
        <v>3</v>
      </c>
      <c r="B11" s="23" t="s">
        <v>49</v>
      </c>
      <c r="C11" s="59">
        <v>327.06</v>
      </c>
      <c r="D11" s="59">
        <v>77.56</v>
      </c>
      <c r="E11" s="42">
        <f t="shared" si="0"/>
        <v>-249.5</v>
      </c>
    </row>
    <row r="12" spans="1:5" ht="32.25" customHeight="1">
      <c r="A12" s="24">
        <v>4</v>
      </c>
      <c r="B12" s="22" t="s">
        <v>5</v>
      </c>
      <c r="C12" s="59">
        <v>0</v>
      </c>
      <c r="D12" s="59">
        <v>0</v>
      </c>
      <c r="E12" s="58">
        <f t="shared" si="0"/>
        <v>0</v>
      </c>
    </row>
    <row r="13" spans="1:5" ht="47.25">
      <c r="A13" s="24">
        <v>5</v>
      </c>
      <c r="B13" s="22" t="s">
        <v>50</v>
      </c>
      <c r="C13" s="59">
        <v>429.28</v>
      </c>
      <c r="D13" s="60">
        <v>325.89</v>
      </c>
      <c r="E13" s="58">
        <f t="shared" si="0"/>
        <v>-103.38999999999999</v>
      </c>
    </row>
    <row r="14" spans="1:5" ht="47.25">
      <c r="A14" s="24">
        <v>6</v>
      </c>
      <c r="B14" s="22" t="s">
        <v>59</v>
      </c>
      <c r="C14" s="59">
        <v>0</v>
      </c>
      <c r="D14" s="60">
        <v>0</v>
      </c>
      <c r="E14" s="58">
        <f t="shared" si="0"/>
        <v>0</v>
      </c>
    </row>
    <row r="15" spans="1:5" ht="32.25" customHeight="1">
      <c r="A15" s="24">
        <v>7</v>
      </c>
      <c r="B15" s="22" t="s">
        <v>60</v>
      </c>
      <c r="C15" s="59">
        <v>1.87</v>
      </c>
      <c r="D15" s="59">
        <v>2.31</v>
      </c>
      <c r="E15" s="58">
        <f t="shared" si="0"/>
        <v>0.43999999999999995</v>
      </c>
    </row>
    <row r="16" spans="1:5" ht="15.75">
      <c r="A16" s="40">
        <v>8</v>
      </c>
      <c r="B16" s="22" t="s">
        <v>51</v>
      </c>
      <c r="C16" s="59">
        <f>SUM(C9:C15)</f>
        <v>1759.9499999999998</v>
      </c>
      <c r="D16" s="59">
        <f>SUM(D9:D15)</f>
        <v>874.6999999999999</v>
      </c>
      <c r="E16" s="59">
        <f>SUM(E9:E15)</f>
        <v>-885.25</v>
      </c>
    </row>
  </sheetData>
  <sheetProtection/>
  <mergeCells count="6">
    <mergeCell ref="A6:A7"/>
    <mergeCell ref="B6:B7"/>
    <mergeCell ref="C6:E6"/>
    <mergeCell ref="A3:E3"/>
    <mergeCell ref="C1:E1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Layout" workbookViewId="0" topLeftCell="A1">
      <selection activeCell="A3" sqref="A3:E3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37.5" customHeight="1">
      <c r="A1" s="4"/>
      <c r="B1" s="4"/>
      <c r="C1" s="74" t="s">
        <v>110</v>
      </c>
      <c r="D1" s="74"/>
      <c r="E1" s="74"/>
    </row>
    <row r="2" spans="1:5" ht="18.75">
      <c r="A2" s="5"/>
      <c r="B2" s="5"/>
      <c r="C2" s="5"/>
      <c r="D2" s="5"/>
      <c r="E2" s="6"/>
    </row>
    <row r="3" spans="1:5" ht="78.75" customHeight="1">
      <c r="A3" s="75" t="s">
        <v>117</v>
      </c>
      <c r="B3" s="75"/>
      <c r="C3" s="75"/>
      <c r="D3" s="75"/>
      <c r="E3" s="75"/>
    </row>
    <row r="4" spans="1:8" ht="18.75">
      <c r="A4" s="12"/>
      <c r="B4" s="12"/>
      <c r="C4" s="12"/>
      <c r="D4" s="12"/>
      <c r="E4" s="12"/>
      <c r="F4" s="11"/>
      <c r="G4" s="11"/>
      <c r="H4" s="11"/>
    </row>
    <row r="5" spans="1:5" ht="27.75" customHeight="1">
      <c r="A5" s="76" t="s">
        <v>15</v>
      </c>
      <c r="B5" s="76" t="s">
        <v>16</v>
      </c>
      <c r="C5" s="78" t="s">
        <v>61</v>
      </c>
      <c r="D5" s="79"/>
      <c r="E5" s="76" t="s">
        <v>13</v>
      </c>
    </row>
    <row r="6" spans="1:5" ht="36.75" customHeight="1">
      <c r="A6" s="77"/>
      <c r="B6" s="77"/>
      <c r="C6" s="7" t="s">
        <v>17</v>
      </c>
      <c r="D6" s="7" t="s">
        <v>12</v>
      </c>
      <c r="E6" s="77"/>
    </row>
    <row r="7" spans="1:5" s="8" customFormat="1" ht="15.75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5" ht="94.5">
      <c r="A8" s="7">
        <v>1</v>
      </c>
      <c r="B8" s="1" t="s">
        <v>18</v>
      </c>
      <c r="C8" s="9">
        <v>0</v>
      </c>
      <c r="D8" s="9">
        <v>0</v>
      </c>
      <c r="E8" s="9">
        <f aca="true" t="shared" si="0" ref="E8:E13">+C8-D8</f>
        <v>0</v>
      </c>
    </row>
    <row r="9" spans="1:5" ht="17.25" customHeight="1">
      <c r="A9" s="7">
        <v>2</v>
      </c>
      <c r="B9" s="3" t="s">
        <v>9</v>
      </c>
      <c r="C9" s="2">
        <v>0</v>
      </c>
      <c r="D9" s="2">
        <v>0</v>
      </c>
      <c r="E9" s="9">
        <f t="shared" si="0"/>
        <v>0</v>
      </c>
    </row>
    <row r="10" spans="1:5" ht="17.25" customHeight="1">
      <c r="A10" s="7">
        <v>3</v>
      </c>
      <c r="B10" s="3" t="s">
        <v>10</v>
      </c>
      <c r="C10" s="2">
        <v>0</v>
      </c>
      <c r="D10" s="2">
        <v>0</v>
      </c>
      <c r="E10" s="9">
        <f t="shared" si="0"/>
        <v>0</v>
      </c>
    </row>
    <row r="11" spans="1:5" ht="17.25" customHeight="1">
      <c r="A11" s="7">
        <v>4</v>
      </c>
      <c r="B11" s="10" t="s">
        <v>11</v>
      </c>
      <c r="C11" s="9">
        <v>0</v>
      </c>
      <c r="D11" s="9">
        <v>0</v>
      </c>
      <c r="E11" s="9">
        <f t="shared" si="0"/>
        <v>0</v>
      </c>
    </row>
    <row r="12" spans="1:5" ht="17.25" customHeight="1">
      <c r="A12" s="7">
        <v>5</v>
      </c>
      <c r="B12" s="10" t="s">
        <v>19</v>
      </c>
      <c r="C12" s="9">
        <v>0</v>
      </c>
      <c r="D12" s="9">
        <v>0</v>
      </c>
      <c r="E12" s="9">
        <f t="shared" si="0"/>
        <v>0</v>
      </c>
    </row>
    <row r="13" spans="1:5" ht="17.25" customHeight="1">
      <c r="A13" s="7">
        <v>6</v>
      </c>
      <c r="B13" s="10" t="s">
        <v>62</v>
      </c>
      <c r="C13" s="9">
        <v>0</v>
      </c>
      <c r="D13" s="9">
        <v>0</v>
      </c>
      <c r="E13" s="9">
        <f t="shared" si="0"/>
        <v>0</v>
      </c>
    </row>
    <row r="14" spans="1:5" ht="17.25" customHeight="1">
      <c r="A14" s="7">
        <v>7</v>
      </c>
      <c r="B14" s="1" t="s">
        <v>8</v>
      </c>
      <c r="C14" s="9">
        <v>0</v>
      </c>
      <c r="D14" s="9">
        <v>0</v>
      </c>
      <c r="E14" s="9">
        <f>SUM(E8:E13)</f>
        <v>0</v>
      </c>
    </row>
  </sheetData>
  <sheetProtection/>
  <mergeCells count="6">
    <mergeCell ref="C1:E1"/>
    <mergeCell ref="A3:E3"/>
    <mergeCell ref="A5:A6"/>
    <mergeCell ref="B5:B6"/>
    <mergeCell ref="C5:D5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"/>
  <sheetViews>
    <sheetView tabSelected="1" view="pageLayout" workbookViewId="0" topLeftCell="A1">
      <selection activeCell="H19" sqref="H19"/>
    </sheetView>
  </sheetViews>
  <sheetFormatPr defaultColWidth="9.140625" defaultRowHeight="12.75" outlineLevelCol="1"/>
  <cols>
    <col min="1" max="1" width="7.421875" style="27" customWidth="1"/>
    <col min="2" max="2" width="32.00390625" style="27" customWidth="1"/>
    <col min="3" max="3" width="13.140625" style="27" customWidth="1"/>
    <col min="4" max="4" width="13.140625" style="27" customWidth="1" outlineLevel="1"/>
    <col min="5" max="5" width="18.00390625" style="27" customWidth="1"/>
    <col min="6" max="6" width="27.421875" style="27" customWidth="1"/>
    <col min="7" max="16384" width="9.140625" style="27" customWidth="1"/>
  </cols>
  <sheetData>
    <row r="1" spans="2:5" ht="37.5" customHeight="1">
      <c r="B1" s="28"/>
      <c r="C1" s="80" t="s">
        <v>111</v>
      </c>
      <c r="D1" s="80"/>
      <c r="E1" s="80"/>
    </row>
    <row r="2" spans="1:6" ht="16.5" customHeight="1">
      <c r="A2" s="29"/>
      <c r="B2" s="30"/>
      <c r="C2" s="29"/>
      <c r="D2" s="29"/>
      <c r="E2" s="29"/>
      <c r="F2" s="37"/>
    </row>
    <row r="3" spans="1:6" ht="18.75" customHeight="1">
      <c r="A3" s="81" t="s">
        <v>107</v>
      </c>
      <c r="B3" s="81"/>
      <c r="C3" s="81"/>
      <c r="D3" s="81"/>
      <c r="E3" s="81"/>
      <c r="F3" s="36"/>
    </row>
    <row r="4" spans="1:6" ht="57.75" customHeight="1">
      <c r="A4" s="81" t="s">
        <v>116</v>
      </c>
      <c r="B4" s="81"/>
      <c r="C4" s="81"/>
      <c r="D4" s="81"/>
      <c r="E4" s="81"/>
      <c r="F4" s="36"/>
    </row>
    <row r="5" ht="0.75" customHeight="1" hidden="1">
      <c r="B5" s="31"/>
    </row>
    <row r="6" spans="1:5" ht="41.25" customHeight="1">
      <c r="A6" s="32" t="s">
        <v>15</v>
      </c>
      <c r="B6" s="32" t="s">
        <v>20</v>
      </c>
      <c r="C6" s="32" t="s">
        <v>21</v>
      </c>
      <c r="D6" s="32" t="s">
        <v>113</v>
      </c>
      <c r="E6" s="32" t="s">
        <v>104</v>
      </c>
    </row>
    <row r="7" spans="1:5" ht="18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</row>
    <row r="8" spans="1:6" ht="32.25" customHeight="1">
      <c r="A8" s="32">
        <v>1</v>
      </c>
      <c r="B8" s="33" t="s">
        <v>37</v>
      </c>
      <c r="C8" s="32" t="s">
        <v>38</v>
      </c>
      <c r="D8" s="35">
        <v>0</v>
      </c>
      <c r="E8" s="32">
        <v>15.79</v>
      </c>
      <c r="F8" s="36"/>
    </row>
    <row r="9" spans="1:5" ht="15.75">
      <c r="A9" s="32">
        <f>A8+1</f>
        <v>2</v>
      </c>
      <c r="B9" s="34" t="s">
        <v>39</v>
      </c>
      <c r="C9" s="32" t="s">
        <v>38</v>
      </c>
      <c r="D9" s="35">
        <v>0</v>
      </c>
      <c r="E9" s="35">
        <v>0</v>
      </c>
    </row>
    <row r="10" spans="1:5" ht="32.25" customHeight="1">
      <c r="A10" s="32">
        <f>A9+1</f>
        <v>3</v>
      </c>
      <c r="B10" s="34" t="s">
        <v>52</v>
      </c>
      <c r="C10" s="32" t="s">
        <v>40</v>
      </c>
      <c r="D10" s="35">
        <v>0</v>
      </c>
      <c r="E10" s="32">
        <v>170</v>
      </c>
    </row>
    <row r="11" spans="1:5" ht="32.25" customHeight="1">
      <c r="A11" s="32">
        <f>A10+1</f>
        <v>4</v>
      </c>
      <c r="B11" s="34" t="s">
        <v>41</v>
      </c>
      <c r="C11" s="32" t="s">
        <v>42</v>
      </c>
      <c r="D11" s="35">
        <v>0</v>
      </c>
      <c r="E11" s="32">
        <v>4800</v>
      </c>
    </row>
    <row r="12" spans="1:5" ht="31.5">
      <c r="A12" s="32">
        <f>A11+1</f>
        <v>5</v>
      </c>
      <c r="B12" s="33" t="s">
        <v>53</v>
      </c>
      <c r="C12" s="32"/>
      <c r="D12" s="35"/>
      <c r="E12" s="32"/>
    </row>
    <row r="13" spans="1:5" ht="15.75">
      <c r="A13" s="32" t="s">
        <v>78</v>
      </c>
      <c r="B13" s="34" t="s">
        <v>86</v>
      </c>
      <c r="C13" s="32" t="s">
        <v>85</v>
      </c>
      <c r="D13" s="35">
        <v>0</v>
      </c>
      <c r="E13" s="52">
        <v>0.73</v>
      </c>
    </row>
    <row r="14" spans="1:5" ht="15.75">
      <c r="A14" s="32" t="s">
        <v>79</v>
      </c>
      <c r="B14" s="34" t="s">
        <v>54</v>
      </c>
      <c r="C14" s="32" t="s">
        <v>85</v>
      </c>
      <c r="D14" s="35">
        <v>0</v>
      </c>
      <c r="E14" s="35">
        <v>0</v>
      </c>
    </row>
    <row r="15" spans="1:5" ht="15.75" customHeight="1">
      <c r="A15" s="41" t="s">
        <v>80</v>
      </c>
      <c r="B15" s="34" t="s">
        <v>55</v>
      </c>
      <c r="C15" s="32" t="s">
        <v>85</v>
      </c>
      <c r="D15" s="35">
        <v>0</v>
      </c>
      <c r="E15" s="35">
        <v>0</v>
      </c>
    </row>
    <row r="16" spans="1:5" ht="15.75" customHeight="1">
      <c r="A16" s="32">
        <v>6</v>
      </c>
      <c r="B16" s="34" t="s">
        <v>56</v>
      </c>
      <c r="C16" s="32" t="s">
        <v>38</v>
      </c>
      <c r="D16" s="35">
        <v>0</v>
      </c>
      <c r="E16" s="35">
        <v>0</v>
      </c>
    </row>
    <row r="18" spans="1:5" ht="18.75" customHeight="1">
      <c r="A18" s="82" t="s">
        <v>120</v>
      </c>
      <c r="B18" s="82"/>
      <c r="C18" s="82"/>
      <c r="D18" s="82"/>
      <c r="E18" s="82"/>
    </row>
  </sheetData>
  <sheetProtection/>
  <mergeCells count="4">
    <mergeCell ref="C1:E1"/>
    <mergeCell ref="A3:E3"/>
    <mergeCell ref="A4:E4"/>
    <mergeCell ref="A18:E1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view="pageLayout" zoomScale="145" zoomScalePageLayoutView="145" workbookViewId="0" topLeftCell="A1">
      <selection activeCell="A4" sqref="A4:E4"/>
    </sheetView>
  </sheetViews>
  <sheetFormatPr defaultColWidth="9.140625" defaultRowHeight="12.75"/>
  <cols>
    <col min="1" max="1" width="5.8515625" style="38" customWidth="1"/>
    <col min="2" max="2" width="30.57421875" style="38" customWidth="1"/>
    <col min="3" max="3" width="13.140625" style="38" customWidth="1"/>
    <col min="4" max="5" width="17.421875" style="38" customWidth="1"/>
    <col min="6" max="16384" width="9.140625" style="38" customWidth="1"/>
  </cols>
  <sheetData>
    <row r="1" spans="4:5" ht="60" customHeight="1">
      <c r="D1" s="89" t="s">
        <v>112</v>
      </c>
      <c r="E1" s="90"/>
    </row>
    <row r="2" ht="15.75" customHeight="1"/>
    <row r="3" spans="1:7" ht="17.25" customHeight="1">
      <c r="A3" s="91" t="s">
        <v>84</v>
      </c>
      <c r="B3" s="91"/>
      <c r="C3" s="91"/>
      <c r="D3" s="91"/>
      <c r="E3" s="91"/>
      <c r="F3" s="87"/>
      <c r="G3" s="87"/>
    </row>
    <row r="4" spans="1:5" ht="53.25" customHeight="1">
      <c r="A4" s="92" t="s">
        <v>115</v>
      </c>
      <c r="B4" s="93"/>
      <c r="C4" s="93"/>
      <c r="D4" s="93"/>
      <c r="E4" s="93"/>
    </row>
    <row r="6" spans="1:5" s="39" customFormat="1" ht="23.25" customHeight="1">
      <c r="A6" s="94" t="s">
        <v>15</v>
      </c>
      <c r="B6" s="94" t="s">
        <v>44</v>
      </c>
      <c r="C6" s="94" t="s">
        <v>21</v>
      </c>
      <c r="D6" s="83" t="s">
        <v>45</v>
      </c>
      <c r="E6" s="84"/>
    </row>
    <row r="7" spans="1:5" s="39" customFormat="1" ht="45.75" customHeight="1">
      <c r="A7" s="95"/>
      <c r="B7" s="95"/>
      <c r="C7" s="95"/>
      <c r="D7" s="83" t="s">
        <v>114</v>
      </c>
      <c r="E7" s="84"/>
    </row>
    <row r="8" spans="1:5" s="39" customFormat="1" ht="15.75" customHeight="1">
      <c r="A8" s="32">
        <v>1</v>
      </c>
      <c r="B8" s="32">
        <v>2</v>
      </c>
      <c r="C8" s="32">
        <v>3</v>
      </c>
      <c r="D8" s="83">
        <v>4</v>
      </c>
      <c r="E8" s="84"/>
    </row>
    <row r="9" spans="1:5" s="39" customFormat="1" ht="15.75" customHeight="1">
      <c r="A9" s="32">
        <v>1</v>
      </c>
      <c r="B9" s="34" t="s">
        <v>66</v>
      </c>
      <c r="C9" s="32"/>
      <c r="D9" s="83"/>
      <c r="E9" s="84"/>
    </row>
    <row r="10" spans="1:5" s="39" customFormat="1" ht="32.25" customHeight="1">
      <c r="A10" s="32" t="s">
        <v>1</v>
      </c>
      <c r="B10" s="34" t="s">
        <v>46</v>
      </c>
      <c r="C10" s="32" t="s">
        <v>47</v>
      </c>
      <c r="D10" s="85">
        <v>79.3</v>
      </c>
      <c r="E10" s="86"/>
    </row>
    <row r="11" spans="1:5" ht="32.25" customHeight="1">
      <c r="A11" s="32" t="s">
        <v>2</v>
      </c>
      <c r="B11" s="34" t="s">
        <v>67</v>
      </c>
      <c r="C11" s="32" t="s">
        <v>47</v>
      </c>
      <c r="D11" s="83">
        <v>93.57</v>
      </c>
      <c r="E11" s="84"/>
    </row>
    <row r="13" spans="1:5" ht="65.25" customHeight="1">
      <c r="A13" s="88"/>
      <c r="B13" s="88"/>
      <c r="C13" s="88"/>
      <c r="D13" s="88"/>
      <c r="E13" s="88"/>
    </row>
  </sheetData>
  <sheetProtection/>
  <mergeCells count="14">
    <mergeCell ref="D1:E1"/>
    <mergeCell ref="A3:E3"/>
    <mergeCell ref="A4:E4"/>
    <mergeCell ref="A6:A7"/>
    <mergeCell ref="B6:B7"/>
    <mergeCell ref="C6:C7"/>
    <mergeCell ref="D6:E6"/>
    <mergeCell ref="D7:E7"/>
    <mergeCell ref="D8:E8"/>
    <mergeCell ref="D10:E10"/>
    <mergeCell ref="D9:E9"/>
    <mergeCell ref="D11:E11"/>
    <mergeCell ref="F3:G3"/>
    <mergeCell ref="A13:E1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Doos</cp:lastModifiedBy>
  <cp:lastPrinted>2014-06-26T06:29:00Z</cp:lastPrinted>
  <dcterms:created xsi:type="dcterms:W3CDTF">1996-10-08T23:32:33Z</dcterms:created>
  <dcterms:modified xsi:type="dcterms:W3CDTF">2014-06-26T06:37:56Z</dcterms:modified>
  <cp:category/>
  <cp:version/>
  <cp:contentType/>
  <cp:contentStatus/>
</cp:coreProperties>
</file>